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3.4月" sheetId="1" r:id="rId1"/>
  </sheets>
  <calcPr calcId="144525"/>
</workbook>
</file>

<file path=xl/sharedStrings.xml><?xml version="1.0" encoding="utf-8"?>
<sst xmlns="http://schemas.openxmlformats.org/spreadsheetml/2006/main" count="384" uniqueCount="117">
  <si>
    <r>
      <rPr>
        <b/>
        <sz val="18"/>
        <rFont val="宋体"/>
        <charset val="134"/>
      </rPr>
      <t>2023年</t>
    </r>
    <r>
      <rPr>
        <b/>
        <u/>
        <sz val="18"/>
        <rFont val="宋体"/>
        <charset val="134"/>
      </rPr>
      <t>4</t>
    </r>
    <r>
      <rPr>
        <b/>
        <sz val="18"/>
        <rFont val="宋体"/>
        <charset val="134"/>
      </rPr>
      <t>月危险废物月度申报报告表</t>
    </r>
  </si>
  <si>
    <t>序号</t>
  </si>
  <si>
    <t>产生情况</t>
  </si>
  <si>
    <t>自行利用/处置情况</t>
  </si>
  <si>
    <t>委托外单位利利用/处置情况</t>
  </si>
  <si>
    <t>贮存情况</t>
  </si>
  <si>
    <t>危险废物名称</t>
  </si>
  <si>
    <t>危险废物类别</t>
  </si>
  <si>
    <t>危险废物代码</t>
  </si>
  <si>
    <t>有害成分名称</t>
  </si>
  <si>
    <t>形态</t>
  </si>
  <si>
    <t>危验特性</t>
  </si>
  <si>
    <t>产生量</t>
  </si>
  <si>
    <t>计量单位</t>
  </si>
  <si>
    <t>利用/处置方式</t>
  </si>
  <si>
    <t>利用/处置量</t>
  </si>
  <si>
    <t>省(区、市)</t>
  </si>
  <si>
    <t>单位名称</t>
  </si>
  <si>
    <t>危险废物经营许可证编号/利用处置环节豁免管理单位编号/出口核准通知单编号</t>
  </si>
  <si>
    <t>上月底剩余贮存量</t>
  </si>
  <si>
    <t>本月底剩余贮存量</t>
  </si>
  <si>
    <t>行业俗称/单位内部名称</t>
  </si>
  <si>
    <t>国家危险废物名录名称</t>
  </si>
  <si>
    <t>焚烧飞灰</t>
  </si>
  <si>
    <t>焚烧处置残渣</t>
  </si>
  <si>
    <t>HW18</t>
  </si>
  <si>
    <t>772-003-18</t>
  </si>
  <si>
    <t>金属氧化物</t>
  </si>
  <si>
    <t>固态</t>
  </si>
  <si>
    <t>T</t>
  </si>
  <si>
    <t>吨</t>
  </si>
  <si>
    <t>常州市</t>
  </si>
  <si>
    <t>常州城建美苏环保有限公司</t>
  </si>
  <si>
    <t>JSCZ0412OOL022-6</t>
  </si>
  <si>
    <t>D1</t>
  </si>
  <si>
    <t>泰州市</t>
  </si>
  <si>
    <t>泰兴市申联环保科技有限公司</t>
  </si>
  <si>
    <t>JSTZ1283OOD044-3</t>
  </si>
  <si>
    <t>R4</t>
  </si>
  <si>
    <t>焚烧废渣</t>
  </si>
  <si>
    <t>江苏和合环保集团有限公司</t>
  </si>
  <si>
    <t>JSZJ1181OOL015-5</t>
  </si>
  <si>
    <t>焚烧废金属</t>
  </si>
  <si>
    <t>淮安市</t>
  </si>
  <si>
    <t>淮安中顺环保科技有限公司</t>
  </si>
  <si>
    <t>JSHA0826OOD016-8</t>
  </si>
  <si>
    <t>三效蒸发残渣</t>
  </si>
  <si>
    <t>有机物、盐类重金属</t>
  </si>
  <si>
    <t>宿迁市</t>
  </si>
  <si>
    <t>江苏宏远环境保护有限公司</t>
  </si>
  <si>
    <t>JSSQ1324OOL039-2</t>
  </si>
  <si>
    <t>离心残渣</t>
  </si>
  <si>
    <t>表面处理废物</t>
  </si>
  <si>
    <t>HW17</t>
  </si>
  <si>
    <t>336-063-17</t>
  </si>
  <si>
    <t>水、有机物、盐分、重金属</t>
  </si>
  <si>
    <t>徐州市</t>
  </si>
  <si>
    <t>江苏弘德环保科技有限公司</t>
  </si>
  <si>
    <t>JSXZ0321OOL003-2</t>
  </si>
  <si>
    <t>小规格废包装桶</t>
  </si>
  <si>
    <t>其他废物</t>
  </si>
  <si>
    <t>HW49</t>
  </si>
  <si>
    <t>900-041-49</t>
  </si>
  <si>
    <t>废包装桶及沾染的物料</t>
  </si>
  <si>
    <t>T/In</t>
  </si>
  <si>
    <t>江苏凯迪再生科技有限公司</t>
  </si>
  <si>
    <t>JSCZ0412OOD051-4</t>
  </si>
  <si>
    <t>D16</t>
  </si>
  <si>
    <t>废包装桶</t>
  </si>
  <si>
    <t>常州普达环保清洗有限公司（处置）</t>
  </si>
  <si>
    <t>JSCZ0413OOD027-4</t>
  </si>
  <si>
    <t>R15</t>
  </si>
  <si>
    <t>废耐火材料</t>
  </si>
  <si>
    <t>废布袋</t>
  </si>
  <si>
    <t>金属氧化物、硅酸盐、消石灰、活性炭、布袋等</t>
  </si>
  <si>
    <t>釜底残液</t>
  </si>
  <si>
    <t>精（蒸）馏残渣</t>
  </si>
  <si>
    <t>HW11</t>
  </si>
  <si>
    <t>900-013-11</t>
  </si>
  <si>
    <t>有机物</t>
  </si>
  <si>
    <t>液态</t>
  </si>
  <si>
    <t>D10</t>
  </si>
  <si>
    <t>过滤废渣</t>
  </si>
  <si>
    <t>废有机溶剂与含有机溶剂废物</t>
  </si>
  <si>
    <t>HW06</t>
  </si>
  <si>
    <t>900-405-06</t>
  </si>
  <si>
    <t>水、有机物、盐分</t>
  </si>
  <si>
    <t>清洗残液</t>
  </si>
  <si>
    <t>900-404-06</t>
  </si>
  <si>
    <t>前馏分</t>
  </si>
  <si>
    <t>蒸馏残渣</t>
  </si>
  <si>
    <t>900-407-06</t>
  </si>
  <si>
    <t>精馏残液</t>
  </si>
  <si>
    <t>过滤残渣</t>
  </si>
  <si>
    <t>水、有机物、盐分及其他杂质</t>
  </si>
  <si>
    <t>中间馏分</t>
  </si>
  <si>
    <t>分层废液</t>
  </si>
  <si>
    <t>清洗废液</t>
  </si>
  <si>
    <t>900-401/402/404-06</t>
  </si>
  <si>
    <t>冷凝废液</t>
  </si>
  <si>
    <t>废矿物油</t>
  </si>
  <si>
    <t>废矿物油与含矿物油废物</t>
  </si>
  <si>
    <t>HW08</t>
  </si>
  <si>
    <t>900-210-08</t>
  </si>
  <si>
    <t>石油类、水、盐分</t>
  </si>
  <si>
    <t>T,I</t>
  </si>
  <si>
    <t>压滤污泥</t>
  </si>
  <si>
    <t>900-409-06</t>
  </si>
  <si>
    <t>蒸发残液</t>
  </si>
  <si>
    <t>车间清洁废物</t>
  </si>
  <si>
    <t>有机物等</t>
  </si>
  <si>
    <t>废包装袋</t>
  </si>
  <si>
    <t>废包装材料及沾染的物料</t>
  </si>
  <si>
    <t>废活性炭</t>
  </si>
  <si>
    <t>900-039-49</t>
  </si>
  <si>
    <t>活性炭及吸附的有机物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</si>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</sst>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u/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b/>
      <u/>
      <sz val="18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114935</xdr:rowOff>
    </xdr:from>
    <xdr:to>
      <xdr:col>2</xdr:col>
      <xdr:colOff>333375</xdr:colOff>
      <xdr:row>0</xdr:row>
      <xdr:rowOff>562610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114935"/>
          <a:ext cx="111442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114935</xdr:rowOff>
    </xdr:from>
    <xdr:to>
      <xdr:col>2</xdr:col>
      <xdr:colOff>333375</xdr:colOff>
      <xdr:row>0</xdr:row>
      <xdr:rowOff>562610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114935"/>
          <a:ext cx="1114425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"/>
  <sheetViews>
    <sheetView tabSelected="1" workbookViewId="0">
      <pane xSplit="2" ySplit="4" topLeftCell="C29" activePane="bottomRight" state="frozen"/>
      <selection/>
      <selection pane="topRight"/>
      <selection pane="bottomLeft"/>
      <selection pane="bottomRight" activeCell="M38" sqref="M38"/>
    </sheetView>
  </sheetViews>
  <sheetFormatPr defaultColWidth="8.125" defaultRowHeight="57" customHeight="1"/>
  <cols>
    <col min="1" max="1" width="4.125" style="1" customWidth="1"/>
    <col min="2" max="5" width="8.125" style="1" customWidth="1"/>
    <col min="6" max="6" width="9.875" style="1" customWidth="1"/>
    <col min="7" max="14" width="8.125" style="1" customWidth="1"/>
    <col min="15" max="15" width="12.75" style="1" customWidth="1"/>
    <col min="16" max="16" width="13" style="1" customWidth="1"/>
    <col min="17" max="16383" width="8.125" style="1" customWidth="1"/>
    <col min="16384" max="16384" width="8.125" style="1"/>
  </cols>
  <sheetData>
    <row r="1" s="1" customFormat="1" ht="45" customHeight="1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="1" customFormat="1" ht="21" customHeight="1" spans="1:23">
      <c r="A2" s="5" t="s">
        <v>1</v>
      </c>
      <c r="B2" s="6" t="s">
        <v>2</v>
      </c>
      <c r="C2" s="6"/>
      <c r="D2" s="6"/>
      <c r="E2" s="6"/>
      <c r="F2" s="6"/>
      <c r="G2" s="6"/>
      <c r="H2" s="6"/>
      <c r="I2" s="6"/>
      <c r="J2" s="6"/>
      <c r="K2" s="6" t="s">
        <v>3</v>
      </c>
      <c r="L2" s="6"/>
      <c r="M2" s="6"/>
      <c r="N2" s="6" t="s">
        <v>4</v>
      </c>
      <c r="O2" s="6"/>
      <c r="P2" s="6"/>
      <c r="Q2" s="6"/>
      <c r="R2" s="6"/>
      <c r="S2" s="6"/>
      <c r="T2" s="6" t="s">
        <v>5</v>
      </c>
      <c r="U2" s="6"/>
      <c r="V2" s="6"/>
      <c r="W2" s="6"/>
    </row>
    <row r="3" s="1" customFormat="1" ht="18" customHeight="1" spans="1:23">
      <c r="A3" s="5"/>
      <c r="B3" s="6" t="s">
        <v>6</v>
      </c>
      <c r="C3" s="6"/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13</v>
      </c>
      <c r="N3" s="6" t="s">
        <v>16</v>
      </c>
      <c r="O3" s="6" t="s">
        <v>17</v>
      </c>
      <c r="P3" s="6" t="s">
        <v>18</v>
      </c>
      <c r="Q3" s="6" t="s">
        <v>14</v>
      </c>
      <c r="R3" s="6" t="s">
        <v>15</v>
      </c>
      <c r="S3" s="6" t="s">
        <v>13</v>
      </c>
      <c r="T3" s="6" t="s">
        <v>19</v>
      </c>
      <c r="U3" s="6" t="s">
        <v>13</v>
      </c>
      <c r="V3" s="6" t="s">
        <v>20</v>
      </c>
      <c r="W3" s="6" t="s">
        <v>13</v>
      </c>
    </row>
    <row r="4" s="1" customFormat="1" ht="87" customHeight="1" spans="1:23">
      <c r="A4" s="5"/>
      <c r="B4" s="6" t="s">
        <v>21</v>
      </c>
      <c r="C4" s="6" t="s">
        <v>22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="2" customFormat="1" ht="33" customHeight="1" spans="1:23">
      <c r="A5" s="7">
        <v>1</v>
      </c>
      <c r="B5" s="8" t="s">
        <v>23</v>
      </c>
      <c r="C5" s="9" t="s">
        <v>24</v>
      </c>
      <c r="D5" s="8" t="s">
        <v>25</v>
      </c>
      <c r="E5" s="8" t="s">
        <v>26</v>
      </c>
      <c r="F5" s="7" t="s">
        <v>27</v>
      </c>
      <c r="G5" s="7" t="s">
        <v>28</v>
      </c>
      <c r="H5" s="10" t="s">
        <v>29</v>
      </c>
      <c r="I5" s="7">
        <v>76.392</v>
      </c>
      <c r="J5" s="10" t="s">
        <v>30</v>
      </c>
      <c r="K5" s="17"/>
      <c r="L5" s="17"/>
      <c r="M5" s="25"/>
      <c r="N5" s="17" t="s">
        <v>31</v>
      </c>
      <c r="O5" s="17" t="s">
        <v>32</v>
      </c>
      <c r="P5" s="17" t="s">
        <v>33</v>
      </c>
      <c r="Q5" s="17" t="s">
        <v>34</v>
      </c>
      <c r="R5" s="17">
        <v>28.28</v>
      </c>
      <c r="S5" s="10" t="s">
        <v>30</v>
      </c>
      <c r="T5" s="7">
        <v>2.86500000000001</v>
      </c>
      <c r="U5" s="10" t="s">
        <v>30</v>
      </c>
      <c r="V5" s="10">
        <f t="shared" ref="V5:V9" si="0">T5+I5-R5-R6</f>
        <v>12.8595</v>
      </c>
      <c r="W5" s="10" t="s">
        <v>30</v>
      </c>
    </row>
    <row r="6" s="2" customFormat="1" ht="33" customHeight="1" spans="1:23">
      <c r="A6" s="11"/>
      <c r="B6" s="12"/>
      <c r="C6" s="13"/>
      <c r="D6" s="12"/>
      <c r="E6" s="12"/>
      <c r="F6" s="14"/>
      <c r="G6" s="14"/>
      <c r="H6" s="15"/>
      <c r="I6" s="14"/>
      <c r="J6" s="15"/>
      <c r="K6" s="7"/>
      <c r="L6" s="7"/>
      <c r="M6" s="10"/>
      <c r="N6" s="17" t="s">
        <v>35</v>
      </c>
      <c r="O6" s="17" t="s">
        <v>36</v>
      </c>
      <c r="P6" s="17" t="s">
        <v>37</v>
      </c>
      <c r="Q6" s="17" t="s">
        <v>38</v>
      </c>
      <c r="R6" s="7">
        <v>38.1175</v>
      </c>
      <c r="S6" s="35"/>
      <c r="T6" s="14"/>
      <c r="U6" s="35"/>
      <c r="V6" s="35"/>
      <c r="W6" s="35"/>
    </row>
    <row r="7" s="2" customFormat="1" ht="33" customHeight="1" spans="1:23">
      <c r="A7" s="7">
        <v>2</v>
      </c>
      <c r="B7" s="8" t="s">
        <v>39</v>
      </c>
      <c r="C7" s="16" t="s">
        <v>24</v>
      </c>
      <c r="D7" s="8" t="s">
        <v>25</v>
      </c>
      <c r="E7" s="8" t="s">
        <v>26</v>
      </c>
      <c r="F7" s="7" t="s">
        <v>27</v>
      </c>
      <c r="G7" s="7" t="s">
        <v>28</v>
      </c>
      <c r="H7" s="10" t="s">
        <v>29</v>
      </c>
      <c r="I7" s="7">
        <v>619.1125</v>
      </c>
      <c r="J7" s="10" t="s">
        <v>30</v>
      </c>
      <c r="K7" s="7"/>
      <c r="L7" s="7"/>
      <c r="M7" s="10"/>
      <c r="N7" s="17" t="s">
        <v>31</v>
      </c>
      <c r="O7" s="17" t="s">
        <v>40</v>
      </c>
      <c r="P7" s="17" t="s">
        <v>41</v>
      </c>
      <c r="Q7" s="17" t="s">
        <v>34</v>
      </c>
      <c r="R7" s="7">
        <v>445.32</v>
      </c>
      <c r="S7" s="10" t="s">
        <v>30</v>
      </c>
      <c r="T7" s="7">
        <v>104.067</v>
      </c>
      <c r="U7" s="10" t="s">
        <v>30</v>
      </c>
      <c r="V7" s="10">
        <f t="shared" si="0"/>
        <v>99.017</v>
      </c>
      <c r="W7" s="10" t="s">
        <v>30</v>
      </c>
    </row>
    <row r="8" s="2" customFormat="1" ht="33" customHeight="1" spans="1:23">
      <c r="A8" s="11"/>
      <c r="B8" s="12"/>
      <c r="C8" s="13"/>
      <c r="D8" s="12"/>
      <c r="E8" s="12"/>
      <c r="F8" s="14"/>
      <c r="G8" s="14"/>
      <c r="H8" s="15"/>
      <c r="I8" s="14"/>
      <c r="J8" s="15"/>
      <c r="K8" s="7"/>
      <c r="L8" s="7"/>
      <c r="M8" s="10"/>
      <c r="N8" s="17" t="s">
        <v>35</v>
      </c>
      <c r="O8" s="17" t="s">
        <v>36</v>
      </c>
      <c r="P8" s="17" t="s">
        <v>37</v>
      </c>
      <c r="Q8" s="17" t="s">
        <v>38</v>
      </c>
      <c r="R8" s="7">
        <v>178.8425</v>
      </c>
      <c r="S8" s="35"/>
      <c r="T8" s="14"/>
      <c r="U8" s="35"/>
      <c r="V8" s="35"/>
      <c r="W8" s="35"/>
    </row>
    <row r="9" s="2" customFormat="1" ht="33" customHeight="1" spans="1:23">
      <c r="A9" s="17">
        <v>3</v>
      </c>
      <c r="B9" s="18" t="s">
        <v>42</v>
      </c>
      <c r="C9" s="19" t="s">
        <v>24</v>
      </c>
      <c r="D9" s="18" t="s">
        <v>25</v>
      </c>
      <c r="E9" s="18" t="s">
        <v>26</v>
      </c>
      <c r="F9" s="7" t="s">
        <v>27</v>
      </c>
      <c r="G9" s="7" t="s">
        <v>28</v>
      </c>
      <c r="H9" s="10" t="s">
        <v>29</v>
      </c>
      <c r="I9" s="7">
        <v>44.79</v>
      </c>
      <c r="J9" s="10" t="s">
        <v>30</v>
      </c>
      <c r="K9" s="7"/>
      <c r="L9" s="7"/>
      <c r="M9" s="10"/>
      <c r="N9" s="17" t="s">
        <v>43</v>
      </c>
      <c r="O9" s="17" t="s">
        <v>44</v>
      </c>
      <c r="P9" s="17" t="s">
        <v>45</v>
      </c>
      <c r="Q9" s="17" t="s">
        <v>38</v>
      </c>
      <c r="R9" s="17">
        <v>67.84</v>
      </c>
      <c r="S9" s="25" t="s">
        <v>30</v>
      </c>
      <c r="T9" s="7">
        <v>34.2365</v>
      </c>
      <c r="U9" s="25" t="s">
        <v>30</v>
      </c>
      <c r="V9" s="10">
        <f>T9+I9-R9</f>
        <v>11.1865</v>
      </c>
      <c r="W9" s="25" t="s">
        <v>30</v>
      </c>
    </row>
    <row r="10" s="2" customFormat="1" ht="33" customHeight="1" spans="1:23">
      <c r="A10" s="17">
        <v>4</v>
      </c>
      <c r="B10" s="20" t="s">
        <v>46</v>
      </c>
      <c r="C10" s="19" t="s">
        <v>24</v>
      </c>
      <c r="D10" s="18" t="s">
        <v>25</v>
      </c>
      <c r="E10" s="18" t="s">
        <v>26</v>
      </c>
      <c r="F10" s="7" t="s">
        <v>47</v>
      </c>
      <c r="G10" s="7" t="s">
        <v>28</v>
      </c>
      <c r="H10" s="10" t="s">
        <v>29</v>
      </c>
      <c r="I10" s="7">
        <v>81.924</v>
      </c>
      <c r="J10" s="10" t="s">
        <v>30</v>
      </c>
      <c r="K10" s="7"/>
      <c r="L10" s="7"/>
      <c r="M10" s="10"/>
      <c r="N10" s="17" t="s">
        <v>48</v>
      </c>
      <c r="O10" s="17" t="s">
        <v>49</v>
      </c>
      <c r="P10" s="17" t="s">
        <v>50</v>
      </c>
      <c r="Q10" s="17" t="s">
        <v>34</v>
      </c>
      <c r="R10" s="17">
        <v>52.203</v>
      </c>
      <c r="S10" s="25" t="s">
        <v>30</v>
      </c>
      <c r="T10" s="7">
        <v>0</v>
      </c>
      <c r="U10" s="25" t="s">
        <v>30</v>
      </c>
      <c r="V10" s="25">
        <f>T10+I10-R10</f>
        <v>29.721</v>
      </c>
      <c r="W10" s="25" t="s">
        <v>30</v>
      </c>
    </row>
    <row r="11" s="2" customFormat="1" ht="33" customHeight="1" spans="1:23">
      <c r="A11" s="7">
        <v>5</v>
      </c>
      <c r="B11" s="8" t="s">
        <v>51</v>
      </c>
      <c r="C11" s="21" t="s">
        <v>52</v>
      </c>
      <c r="D11" s="8" t="s">
        <v>53</v>
      </c>
      <c r="E11" s="8" t="s">
        <v>54</v>
      </c>
      <c r="F11" s="7" t="s">
        <v>55</v>
      </c>
      <c r="G11" s="7" t="s">
        <v>28</v>
      </c>
      <c r="H11" s="10" t="s">
        <v>29</v>
      </c>
      <c r="I11" s="7">
        <v>110.944</v>
      </c>
      <c r="J11" s="10" t="s">
        <v>30</v>
      </c>
      <c r="K11" s="7"/>
      <c r="L11" s="7"/>
      <c r="M11" s="10"/>
      <c r="N11" s="17" t="s">
        <v>56</v>
      </c>
      <c r="O11" s="17" t="s">
        <v>57</v>
      </c>
      <c r="P11" s="17" t="s">
        <v>58</v>
      </c>
      <c r="Q11" s="27" t="s">
        <v>34</v>
      </c>
      <c r="R11" s="17">
        <v>31.66</v>
      </c>
      <c r="S11" s="10" t="s">
        <v>30</v>
      </c>
      <c r="T11" s="7">
        <v>10.191</v>
      </c>
      <c r="U11" s="10" t="s">
        <v>30</v>
      </c>
      <c r="V11" s="10">
        <f>T11+I11-R11-R12</f>
        <v>46.978</v>
      </c>
      <c r="W11" s="10" t="s">
        <v>30</v>
      </c>
    </row>
    <row r="12" s="2" customFormat="1" ht="33" customHeight="1" spans="1:23">
      <c r="A12" s="11"/>
      <c r="B12" s="22"/>
      <c r="C12" s="23"/>
      <c r="D12" s="22"/>
      <c r="E12" s="22"/>
      <c r="F12" s="14"/>
      <c r="G12" s="14"/>
      <c r="H12" s="15"/>
      <c r="I12" s="14"/>
      <c r="J12" s="15"/>
      <c r="K12" s="7"/>
      <c r="L12" s="7"/>
      <c r="M12" s="10"/>
      <c r="N12" s="17" t="s">
        <v>48</v>
      </c>
      <c r="O12" s="17" t="s">
        <v>49</v>
      </c>
      <c r="P12" s="17" t="s">
        <v>50</v>
      </c>
      <c r="Q12" s="27" t="s">
        <v>34</v>
      </c>
      <c r="R12" s="17">
        <v>42.497</v>
      </c>
      <c r="S12" s="35"/>
      <c r="T12" s="14"/>
      <c r="U12" s="35"/>
      <c r="V12" s="35"/>
      <c r="W12" s="35"/>
    </row>
    <row r="13" s="2" customFormat="1" ht="33" customHeight="1" spans="1:23">
      <c r="A13" s="17">
        <v>6</v>
      </c>
      <c r="B13" s="17" t="s">
        <v>59</v>
      </c>
      <c r="C13" s="17" t="s">
        <v>60</v>
      </c>
      <c r="D13" s="17" t="s">
        <v>61</v>
      </c>
      <c r="E13" s="17" t="s">
        <v>62</v>
      </c>
      <c r="F13" s="17" t="s">
        <v>63</v>
      </c>
      <c r="G13" s="17" t="s">
        <v>28</v>
      </c>
      <c r="H13" s="17" t="s">
        <v>64</v>
      </c>
      <c r="I13" s="17">
        <v>7.51</v>
      </c>
      <c r="J13" s="25" t="s">
        <v>30</v>
      </c>
      <c r="K13" s="17"/>
      <c r="L13" s="17"/>
      <c r="M13" s="25"/>
      <c r="N13" s="17" t="s">
        <v>31</v>
      </c>
      <c r="O13" s="17" t="s">
        <v>65</v>
      </c>
      <c r="P13" s="17" t="s">
        <v>66</v>
      </c>
      <c r="Q13" s="27" t="s">
        <v>67</v>
      </c>
      <c r="R13" s="17">
        <v>7.51</v>
      </c>
      <c r="S13" s="25" t="s">
        <v>30</v>
      </c>
      <c r="T13" s="17">
        <v>0</v>
      </c>
      <c r="U13" s="25" t="s">
        <v>30</v>
      </c>
      <c r="V13" s="25">
        <f>T13+I13-R13</f>
        <v>0</v>
      </c>
      <c r="W13" s="25" t="s">
        <v>30</v>
      </c>
    </row>
    <row r="14" s="2" customFormat="1" ht="33" customHeight="1" spans="1:23">
      <c r="A14" s="7">
        <v>7</v>
      </c>
      <c r="B14" s="7" t="s">
        <v>68</v>
      </c>
      <c r="C14" s="7" t="s">
        <v>60</v>
      </c>
      <c r="D14" s="7" t="s">
        <v>61</v>
      </c>
      <c r="E14" s="7" t="s">
        <v>62</v>
      </c>
      <c r="F14" s="7" t="s">
        <v>63</v>
      </c>
      <c r="G14" s="7" t="s">
        <v>28</v>
      </c>
      <c r="H14" s="7" t="s">
        <v>64</v>
      </c>
      <c r="I14" s="7">
        <v>56.34</v>
      </c>
      <c r="J14" s="17" t="s">
        <v>30</v>
      </c>
      <c r="K14" s="17"/>
      <c r="L14" s="17"/>
      <c r="M14" s="17"/>
      <c r="N14" s="17" t="s">
        <v>31</v>
      </c>
      <c r="O14" s="33" t="s">
        <v>69</v>
      </c>
      <c r="P14" s="17" t="s">
        <v>70</v>
      </c>
      <c r="Q14" s="27" t="s">
        <v>71</v>
      </c>
      <c r="R14" s="17">
        <v>33.02</v>
      </c>
      <c r="S14" s="7" t="s">
        <v>30</v>
      </c>
      <c r="T14" s="17">
        <v>0</v>
      </c>
      <c r="U14" s="17" t="s">
        <v>30</v>
      </c>
      <c r="V14" s="17">
        <f>T14+I14-R14-R15</f>
        <v>5.98</v>
      </c>
      <c r="W14" s="10" t="s">
        <v>30</v>
      </c>
    </row>
    <row r="15" s="2" customFormat="1" ht="33" customHeight="1" spans="1:23">
      <c r="A15" s="11"/>
      <c r="B15" s="11"/>
      <c r="C15" s="11"/>
      <c r="D15" s="11"/>
      <c r="E15" s="11"/>
      <c r="F15" s="11"/>
      <c r="G15" s="11"/>
      <c r="H15" s="11"/>
      <c r="I15" s="11"/>
      <c r="J15" s="17"/>
      <c r="K15" s="17"/>
      <c r="L15" s="17"/>
      <c r="M15" s="17"/>
      <c r="N15" s="17" t="s">
        <v>31</v>
      </c>
      <c r="O15" s="33" t="s">
        <v>65</v>
      </c>
      <c r="P15" s="17" t="s">
        <v>66</v>
      </c>
      <c r="Q15" s="27" t="s">
        <v>67</v>
      </c>
      <c r="R15" s="17">
        <v>17.34</v>
      </c>
      <c r="S15" s="11"/>
      <c r="T15" s="17"/>
      <c r="U15" s="17"/>
      <c r="V15" s="17"/>
      <c r="W15" s="35"/>
    </row>
    <row r="16" s="2" customFormat="1" ht="33" customHeight="1" spans="1:23">
      <c r="A16" s="24">
        <v>8</v>
      </c>
      <c r="B16" s="17" t="s">
        <v>72</v>
      </c>
      <c r="C16" s="17" t="s">
        <v>24</v>
      </c>
      <c r="D16" s="17" t="s">
        <v>25</v>
      </c>
      <c r="E16" s="17" t="s">
        <v>26</v>
      </c>
      <c r="F16" s="17" t="s">
        <v>27</v>
      </c>
      <c r="G16" s="17" t="s">
        <v>28</v>
      </c>
      <c r="H16" s="25" t="s">
        <v>29</v>
      </c>
      <c r="I16" s="17">
        <v>0</v>
      </c>
      <c r="J16" s="11" t="s">
        <v>30</v>
      </c>
      <c r="K16" s="17"/>
      <c r="L16" s="17"/>
      <c r="M16" s="17"/>
      <c r="N16" s="17"/>
      <c r="O16" s="17"/>
      <c r="P16" s="17"/>
      <c r="Q16" s="17"/>
      <c r="R16" s="17"/>
      <c r="S16" s="17"/>
      <c r="T16" s="11">
        <v>0</v>
      </c>
      <c r="U16" s="11" t="s">
        <v>30</v>
      </c>
      <c r="V16" s="11">
        <f>T16+I16-R16</f>
        <v>0</v>
      </c>
      <c r="W16" s="11" t="s">
        <v>30</v>
      </c>
    </row>
    <row r="17" s="2" customFormat="1" ht="33" customHeight="1" spans="1:23">
      <c r="A17" s="24">
        <v>9</v>
      </c>
      <c r="B17" s="8" t="s">
        <v>73</v>
      </c>
      <c r="C17" s="17" t="s">
        <v>60</v>
      </c>
      <c r="D17" s="8" t="s">
        <v>61</v>
      </c>
      <c r="E17" s="8" t="s">
        <v>62</v>
      </c>
      <c r="F17" s="7" t="s">
        <v>74</v>
      </c>
      <c r="G17" s="7" t="s">
        <v>28</v>
      </c>
      <c r="H17" s="10" t="s">
        <v>64</v>
      </c>
      <c r="I17" s="7">
        <v>0</v>
      </c>
      <c r="J17" s="11" t="s">
        <v>30</v>
      </c>
      <c r="K17" s="7"/>
      <c r="L17" s="7"/>
      <c r="M17" s="10"/>
      <c r="N17" s="17"/>
      <c r="O17" s="17"/>
      <c r="P17" s="17"/>
      <c r="Q17" s="17"/>
      <c r="R17" s="17"/>
      <c r="S17" s="25"/>
      <c r="T17" s="7">
        <v>2.576</v>
      </c>
      <c r="U17" s="11" t="s">
        <v>30</v>
      </c>
      <c r="V17" s="25">
        <f>I17+T17-L17</f>
        <v>2.576</v>
      </c>
      <c r="W17" s="11" t="s">
        <v>30</v>
      </c>
    </row>
    <row r="18" s="2" customFormat="1" ht="33" customHeight="1" spans="1:23">
      <c r="A18" s="24">
        <v>10</v>
      </c>
      <c r="B18" s="17" t="s">
        <v>75</v>
      </c>
      <c r="C18" s="26" t="s">
        <v>76</v>
      </c>
      <c r="D18" s="27" t="s">
        <v>77</v>
      </c>
      <c r="E18" s="17" t="s">
        <v>78</v>
      </c>
      <c r="F18" s="25" t="s">
        <v>79</v>
      </c>
      <c r="G18" s="25" t="s">
        <v>80</v>
      </c>
      <c r="H18" s="25" t="s">
        <v>29</v>
      </c>
      <c r="I18" s="17">
        <v>82.28</v>
      </c>
      <c r="J18" s="17" t="s">
        <v>30</v>
      </c>
      <c r="K18" s="17" t="s">
        <v>81</v>
      </c>
      <c r="L18" s="17">
        <v>93.579</v>
      </c>
      <c r="M18" s="17" t="s">
        <v>30</v>
      </c>
      <c r="N18" s="17"/>
      <c r="O18" s="33"/>
      <c r="P18" s="17"/>
      <c r="Q18" s="27"/>
      <c r="R18" s="17"/>
      <c r="S18" s="17"/>
      <c r="T18" s="17">
        <v>217.608</v>
      </c>
      <c r="U18" s="11" t="s">
        <v>30</v>
      </c>
      <c r="V18" s="25">
        <f t="shared" ref="V18:V36" si="1">I18+T18-L18</f>
        <v>206.309</v>
      </c>
      <c r="W18" s="11" t="s">
        <v>30</v>
      </c>
    </row>
    <row r="19" s="2" customFormat="1" ht="33" customHeight="1" spans="1:23">
      <c r="A19" s="24">
        <v>11</v>
      </c>
      <c r="B19" s="17" t="s">
        <v>82</v>
      </c>
      <c r="C19" s="28" t="s">
        <v>83</v>
      </c>
      <c r="D19" s="27" t="s">
        <v>84</v>
      </c>
      <c r="E19" s="17" t="s">
        <v>85</v>
      </c>
      <c r="F19" s="17" t="s">
        <v>86</v>
      </c>
      <c r="G19" s="25" t="s">
        <v>80</v>
      </c>
      <c r="H19" s="25" t="s">
        <v>29</v>
      </c>
      <c r="I19" s="17">
        <v>46.38</v>
      </c>
      <c r="J19" s="17" t="s">
        <v>30</v>
      </c>
      <c r="K19" s="17" t="s">
        <v>81</v>
      </c>
      <c r="L19" s="17">
        <v>102.039</v>
      </c>
      <c r="M19" s="17" t="s">
        <v>30</v>
      </c>
      <c r="N19" s="17"/>
      <c r="O19" s="33"/>
      <c r="P19" s="17"/>
      <c r="Q19" s="27"/>
      <c r="R19" s="17"/>
      <c r="S19" s="17"/>
      <c r="T19" s="17">
        <v>218.074</v>
      </c>
      <c r="U19" s="11" t="s">
        <v>30</v>
      </c>
      <c r="V19" s="25">
        <f t="shared" si="1"/>
        <v>162.415</v>
      </c>
      <c r="W19" s="11" t="s">
        <v>30</v>
      </c>
    </row>
    <row r="20" s="2" customFormat="1" ht="33" customHeight="1" spans="1:23">
      <c r="A20" s="24">
        <v>12</v>
      </c>
      <c r="B20" s="17" t="s">
        <v>87</v>
      </c>
      <c r="C20" s="28" t="s">
        <v>83</v>
      </c>
      <c r="D20" s="27" t="s">
        <v>84</v>
      </c>
      <c r="E20" s="17" t="s">
        <v>88</v>
      </c>
      <c r="F20" s="17" t="s">
        <v>79</v>
      </c>
      <c r="G20" s="25" t="s">
        <v>80</v>
      </c>
      <c r="H20" s="25" t="s">
        <v>29</v>
      </c>
      <c r="I20" s="17"/>
      <c r="J20" s="17"/>
      <c r="K20" s="17"/>
      <c r="L20" s="17"/>
      <c r="M20" s="17"/>
      <c r="N20" s="17"/>
      <c r="O20" s="33"/>
      <c r="P20" s="17"/>
      <c r="Q20" s="27"/>
      <c r="R20" s="17"/>
      <c r="S20" s="17"/>
      <c r="T20" s="17">
        <v>5.9</v>
      </c>
      <c r="U20" s="11" t="s">
        <v>30</v>
      </c>
      <c r="V20" s="25">
        <f t="shared" si="1"/>
        <v>5.9</v>
      </c>
      <c r="W20" s="11" t="s">
        <v>30</v>
      </c>
    </row>
    <row r="21" s="2" customFormat="1" ht="33" customHeight="1" spans="1:23">
      <c r="A21" s="24">
        <v>13</v>
      </c>
      <c r="B21" s="17" t="s">
        <v>89</v>
      </c>
      <c r="C21" s="26" t="s">
        <v>76</v>
      </c>
      <c r="D21" s="27" t="s">
        <v>77</v>
      </c>
      <c r="E21" s="17" t="s">
        <v>78</v>
      </c>
      <c r="F21" s="25" t="s">
        <v>79</v>
      </c>
      <c r="G21" s="25" t="s">
        <v>80</v>
      </c>
      <c r="H21" s="25" t="s">
        <v>29</v>
      </c>
      <c r="I21" s="17">
        <v>21.78</v>
      </c>
      <c r="J21" s="17" t="s">
        <v>30</v>
      </c>
      <c r="K21" s="17" t="s">
        <v>81</v>
      </c>
      <c r="L21" s="17">
        <v>30.215</v>
      </c>
      <c r="M21" s="17" t="s">
        <v>30</v>
      </c>
      <c r="N21" s="17"/>
      <c r="O21" s="33"/>
      <c r="P21" s="17"/>
      <c r="Q21" s="27"/>
      <c r="R21" s="17"/>
      <c r="S21" s="17"/>
      <c r="T21" s="17">
        <v>69.025</v>
      </c>
      <c r="U21" s="11" t="s">
        <v>30</v>
      </c>
      <c r="V21" s="25">
        <f t="shared" si="1"/>
        <v>60.59</v>
      </c>
      <c r="W21" s="11" t="s">
        <v>30</v>
      </c>
    </row>
    <row r="22" s="2" customFormat="1" ht="33" customHeight="1" spans="1:23">
      <c r="A22" s="24">
        <v>14</v>
      </c>
      <c r="B22" s="17" t="s">
        <v>90</v>
      </c>
      <c r="C22" s="28" t="s">
        <v>83</v>
      </c>
      <c r="D22" s="27" t="s">
        <v>84</v>
      </c>
      <c r="E22" s="17" t="s">
        <v>91</v>
      </c>
      <c r="F22" s="17" t="s">
        <v>86</v>
      </c>
      <c r="G22" s="25" t="s">
        <v>80</v>
      </c>
      <c r="H22" s="25" t="s">
        <v>29</v>
      </c>
      <c r="I22" s="17">
        <v>13.98</v>
      </c>
      <c r="J22" s="17" t="s">
        <v>30</v>
      </c>
      <c r="K22" s="17" t="s">
        <v>81</v>
      </c>
      <c r="L22" s="17">
        <v>4.46</v>
      </c>
      <c r="M22" s="17" t="s">
        <v>30</v>
      </c>
      <c r="N22" s="17"/>
      <c r="O22" s="33"/>
      <c r="P22" s="17"/>
      <c r="Q22" s="27"/>
      <c r="R22" s="17"/>
      <c r="S22" s="17"/>
      <c r="T22" s="17">
        <v>15.42</v>
      </c>
      <c r="U22" s="11" t="s">
        <v>30</v>
      </c>
      <c r="V22" s="25">
        <f t="shared" si="1"/>
        <v>24.94</v>
      </c>
      <c r="W22" s="11" t="s">
        <v>30</v>
      </c>
    </row>
    <row r="23" s="2" customFormat="1" ht="33" customHeight="1" spans="1:23">
      <c r="A23" s="24">
        <v>15</v>
      </c>
      <c r="B23" s="17" t="s">
        <v>92</v>
      </c>
      <c r="C23" s="28" t="s">
        <v>83</v>
      </c>
      <c r="D23" s="27" t="s">
        <v>84</v>
      </c>
      <c r="E23" s="17" t="s">
        <v>91</v>
      </c>
      <c r="F23" s="17" t="s">
        <v>86</v>
      </c>
      <c r="G23" s="25" t="s">
        <v>80</v>
      </c>
      <c r="H23" s="25" t="s">
        <v>29</v>
      </c>
      <c r="I23" s="17">
        <v>2.46</v>
      </c>
      <c r="J23" s="17" t="s">
        <v>30</v>
      </c>
      <c r="K23" s="17" t="s">
        <v>81</v>
      </c>
      <c r="L23" s="17">
        <v>5.67</v>
      </c>
      <c r="M23" s="17" t="s">
        <v>30</v>
      </c>
      <c r="N23" s="17"/>
      <c r="O23" s="33"/>
      <c r="P23" s="17"/>
      <c r="Q23" s="27"/>
      <c r="R23" s="17"/>
      <c r="S23" s="17"/>
      <c r="T23" s="17">
        <v>10.38</v>
      </c>
      <c r="U23" s="11" t="s">
        <v>30</v>
      </c>
      <c r="V23" s="25">
        <f t="shared" si="1"/>
        <v>7.17</v>
      </c>
      <c r="W23" s="11" t="s">
        <v>30</v>
      </c>
    </row>
    <row r="24" s="2" customFormat="1" ht="33" customHeight="1" spans="1:23">
      <c r="A24" s="24">
        <v>16</v>
      </c>
      <c r="B24" s="17" t="s">
        <v>93</v>
      </c>
      <c r="C24" s="28" t="s">
        <v>83</v>
      </c>
      <c r="D24" s="27" t="s">
        <v>84</v>
      </c>
      <c r="E24" s="17" t="s">
        <v>85</v>
      </c>
      <c r="F24" s="17" t="s">
        <v>94</v>
      </c>
      <c r="G24" s="25" t="s">
        <v>28</v>
      </c>
      <c r="H24" s="25" t="s">
        <v>29</v>
      </c>
      <c r="I24" s="17">
        <v>9.8</v>
      </c>
      <c r="J24" s="11" t="s">
        <v>30</v>
      </c>
      <c r="K24" s="17" t="s">
        <v>81</v>
      </c>
      <c r="L24" s="17">
        <v>1.15</v>
      </c>
      <c r="M24" s="17" t="s">
        <v>30</v>
      </c>
      <c r="N24" s="17"/>
      <c r="O24" s="33"/>
      <c r="P24" s="17"/>
      <c r="Q24" s="27"/>
      <c r="R24" s="17"/>
      <c r="S24" s="17"/>
      <c r="T24" s="17">
        <v>16.46</v>
      </c>
      <c r="U24" s="11" t="s">
        <v>30</v>
      </c>
      <c r="V24" s="25">
        <f t="shared" si="1"/>
        <v>25.11</v>
      </c>
      <c r="W24" s="11" t="s">
        <v>30</v>
      </c>
    </row>
    <row r="25" s="2" customFormat="1" ht="33" customHeight="1" spans="1:23">
      <c r="A25" s="24">
        <v>17</v>
      </c>
      <c r="B25" s="17" t="s">
        <v>89</v>
      </c>
      <c r="C25" s="28" t="s">
        <v>83</v>
      </c>
      <c r="D25" s="27" t="s">
        <v>84</v>
      </c>
      <c r="E25" s="17" t="s">
        <v>88</v>
      </c>
      <c r="F25" s="17" t="s">
        <v>86</v>
      </c>
      <c r="G25" s="25" t="s">
        <v>80</v>
      </c>
      <c r="H25" s="25" t="s">
        <v>29</v>
      </c>
      <c r="I25" s="17">
        <v>56.33</v>
      </c>
      <c r="J25" s="17" t="s">
        <v>30</v>
      </c>
      <c r="K25" s="17" t="s">
        <v>81</v>
      </c>
      <c r="L25" s="17">
        <v>15.64</v>
      </c>
      <c r="M25" s="17" t="s">
        <v>30</v>
      </c>
      <c r="N25" s="17"/>
      <c r="O25" s="33"/>
      <c r="P25" s="17"/>
      <c r="Q25" s="27"/>
      <c r="R25" s="17"/>
      <c r="S25" s="17"/>
      <c r="T25" s="17">
        <v>38.5</v>
      </c>
      <c r="U25" s="11" t="s">
        <v>30</v>
      </c>
      <c r="V25" s="25">
        <f t="shared" si="1"/>
        <v>79.19</v>
      </c>
      <c r="W25" s="11" t="s">
        <v>30</v>
      </c>
    </row>
    <row r="26" s="2" customFormat="1" ht="33" customHeight="1" spans="1:23">
      <c r="A26" s="24">
        <v>18</v>
      </c>
      <c r="B26" s="17" t="s">
        <v>95</v>
      </c>
      <c r="C26" s="28" t="s">
        <v>83</v>
      </c>
      <c r="D26" s="27" t="s">
        <v>84</v>
      </c>
      <c r="E26" s="17" t="s">
        <v>88</v>
      </c>
      <c r="F26" s="17" t="s">
        <v>86</v>
      </c>
      <c r="G26" s="25" t="s">
        <v>80</v>
      </c>
      <c r="H26" s="25" t="s">
        <v>29</v>
      </c>
      <c r="I26" s="17"/>
      <c r="J26" s="17"/>
      <c r="K26" s="17" t="s">
        <v>81</v>
      </c>
      <c r="L26" s="17">
        <v>2.87</v>
      </c>
      <c r="M26" s="17" t="s">
        <v>30</v>
      </c>
      <c r="N26" s="17"/>
      <c r="O26" s="33"/>
      <c r="P26" s="17"/>
      <c r="Q26" s="27"/>
      <c r="R26" s="17"/>
      <c r="S26" s="17"/>
      <c r="T26" s="17">
        <v>6.35</v>
      </c>
      <c r="U26" s="11" t="s">
        <v>30</v>
      </c>
      <c r="V26" s="25">
        <f t="shared" si="1"/>
        <v>3.48</v>
      </c>
      <c r="W26" s="11" t="s">
        <v>30</v>
      </c>
    </row>
    <row r="27" s="2" customFormat="1" ht="33" customHeight="1" spans="1:23">
      <c r="A27" s="24">
        <v>19</v>
      </c>
      <c r="B27" s="17" t="s">
        <v>96</v>
      </c>
      <c r="C27" s="28" t="s">
        <v>83</v>
      </c>
      <c r="D27" s="27" t="s">
        <v>84</v>
      </c>
      <c r="E27" s="17" t="s">
        <v>88</v>
      </c>
      <c r="F27" s="17" t="s">
        <v>86</v>
      </c>
      <c r="G27" s="25" t="s">
        <v>80</v>
      </c>
      <c r="H27" s="25" t="s">
        <v>29</v>
      </c>
      <c r="I27" s="17"/>
      <c r="J27" s="17"/>
      <c r="K27" s="17"/>
      <c r="L27" s="17"/>
      <c r="M27" s="17"/>
      <c r="N27" s="17"/>
      <c r="O27" s="33"/>
      <c r="P27" s="17"/>
      <c r="Q27" s="27"/>
      <c r="R27" s="17"/>
      <c r="S27" s="17"/>
      <c r="T27" s="17">
        <v>2.23</v>
      </c>
      <c r="U27" s="11" t="s">
        <v>30</v>
      </c>
      <c r="V27" s="25">
        <f t="shared" si="1"/>
        <v>2.23</v>
      </c>
      <c r="W27" s="11" t="s">
        <v>30</v>
      </c>
    </row>
    <row r="28" s="2" customFormat="1" ht="33" customHeight="1" spans="1:23">
      <c r="A28" s="24">
        <v>20</v>
      </c>
      <c r="B28" s="17" t="s">
        <v>97</v>
      </c>
      <c r="C28" s="28" t="s">
        <v>83</v>
      </c>
      <c r="D28" s="27" t="s">
        <v>84</v>
      </c>
      <c r="E28" s="17" t="s">
        <v>98</v>
      </c>
      <c r="F28" s="17" t="s">
        <v>86</v>
      </c>
      <c r="G28" s="25" t="s">
        <v>80</v>
      </c>
      <c r="H28" s="25" t="s">
        <v>29</v>
      </c>
      <c r="I28" s="17"/>
      <c r="J28" s="17"/>
      <c r="K28" s="17" t="s">
        <v>81</v>
      </c>
      <c r="L28" s="17">
        <v>6.59</v>
      </c>
      <c r="M28" s="17" t="s">
        <v>30</v>
      </c>
      <c r="N28" s="17"/>
      <c r="O28" s="33"/>
      <c r="P28" s="17"/>
      <c r="Q28" s="27"/>
      <c r="R28" s="17"/>
      <c r="S28" s="17"/>
      <c r="T28" s="17">
        <v>6.59</v>
      </c>
      <c r="U28" s="11" t="s">
        <v>30</v>
      </c>
      <c r="V28" s="25">
        <f t="shared" si="1"/>
        <v>0</v>
      </c>
      <c r="W28" s="11" t="s">
        <v>30</v>
      </c>
    </row>
    <row r="29" s="2" customFormat="1" ht="33" customHeight="1" spans="1:23">
      <c r="A29" s="24">
        <v>21</v>
      </c>
      <c r="B29" s="17" t="s">
        <v>99</v>
      </c>
      <c r="C29" s="28" t="s">
        <v>83</v>
      </c>
      <c r="D29" s="27" t="s">
        <v>84</v>
      </c>
      <c r="E29" s="17" t="s">
        <v>88</v>
      </c>
      <c r="F29" s="17" t="s">
        <v>86</v>
      </c>
      <c r="G29" s="25" t="s">
        <v>80</v>
      </c>
      <c r="H29" s="25" t="s">
        <v>29</v>
      </c>
      <c r="I29" s="17">
        <v>90.22</v>
      </c>
      <c r="J29" s="17" t="s">
        <v>30</v>
      </c>
      <c r="K29" s="17" t="s">
        <v>81</v>
      </c>
      <c r="L29" s="17">
        <v>64.625</v>
      </c>
      <c r="M29" s="17" t="s">
        <v>30</v>
      </c>
      <c r="N29" s="17"/>
      <c r="O29" s="33"/>
      <c r="P29" s="17"/>
      <c r="Q29" s="27"/>
      <c r="R29" s="17"/>
      <c r="S29" s="17"/>
      <c r="T29" s="17">
        <v>139.865</v>
      </c>
      <c r="U29" s="11" t="s">
        <v>30</v>
      </c>
      <c r="V29" s="25">
        <f t="shared" si="1"/>
        <v>165.46</v>
      </c>
      <c r="W29" s="11" t="s">
        <v>30</v>
      </c>
    </row>
    <row r="30" s="2" customFormat="1" ht="33" customHeight="1" spans="1:23">
      <c r="A30" s="24">
        <v>22</v>
      </c>
      <c r="B30" s="17" t="s">
        <v>100</v>
      </c>
      <c r="C30" s="28" t="s">
        <v>101</v>
      </c>
      <c r="D30" s="27" t="s">
        <v>102</v>
      </c>
      <c r="E30" s="17" t="s">
        <v>103</v>
      </c>
      <c r="F30" s="17" t="s">
        <v>104</v>
      </c>
      <c r="G30" s="25" t="s">
        <v>80</v>
      </c>
      <c r="H30" s="25" t="s">
        <v>105</v>
      </c>
      <c r="I30" s="17"/>
      <c r="J30" s="17"/>
      <c r="K30" s="17"/>
      <c r="L30" s="17"/>
      <c r="M30" s="17"/>
      <c r="N30" s="17"/>
      <c r="O30" s="33"/>
      <c r="P30" s="17"/>
      <c r="Q30" s="27"/>
      <c r="R30" s="17"/>
      <c r="S30" s="17"/>
      <c r="T30" s="17">
        <v>14.83</v>
      </c>
      <c r="U30" s="11" t="s">
        <v>30</v>
      </c>
      <c r="V30" s="25">
        <f t="shared" si="1"/>
        <v>14.83</v>
      </c>
      <c r="W30" s="11" t="s">
        <v>30</v>
      </c>
    </row>
    <row r="31" s="2" customFormat="1" ht="33" customHeight="1" spans="1:23">
      <c r="A31" s="24">
        <v>23</v>
      </c>
      <c r="B31" s="29" t="s">
        <v>106</v>
      </c>
      <c r="C31" s="28" t="s">
        <v>83</v>
      </c>
      <c r="D31" s="27" t="s">
        <v>84</v>
      </c>
      <c r="E31" s="17" t="s">
        <v>107</v>
      </c>
      <c r="F31" s="17" t="s">
        <v>86</v>
      </c>
      <c r="G31" s="25" t="s">
        <v>80</v>
      </c>
      <c r="H31" s="25" t="s">
        <v>29</v>
      </c>
      <c r="I31" s="17">
        <v>10.458</v>
      </c>
      <c r="J31" s="17" t="s">
        <v>30</v>
      </c>
      <c r="K31" s="17" t="s">
        <v>81</v>
      </c>
      <c r="L31" s="17">
        <v>12.136</v>
      </c>
      <c r="M31" s="17" t="s">
        <v>30</v>
      </c>
      <c r="N31" s="17"/>
      <c r="O31" s="33"/>
      <c r="P31" s="17"/>
      <c r="Q31" s="27"/>
      <c r="R31" s="17"/>
      <c r="S31" s="17"/>
      <c r="T31" s="17">
        <v>5.159</v>
      </c>
      <c r="U31" s="11" t="s">
        <v>30</v>
      </c>
      <c r="V31" s="25">
        <f t="shared" si="1"/>
        <v>3.481</v>
      </c>
      <c r="W31" s="11" t="s">
        <v>30</v>
      </c>
    </row>
    <row r="32" s="2" customFormat="1" ht="33" customHeight="1" spans="1:23">
      <c r="A32" s="24">
        <v>24</v>
      </c>
      <c r="B32" s="29" t="s">
        <v>108</v>
      </c>
      <c r="C32" s="28" t="s">
        <v>76</v>
      </c>
      <c r="D32" s="27" t="s">
        <v>77</v>
      </c>
      <c r="E32" s="17" t="s">
        <v>78</v>
      </c>
      <c r="F32" s="17" t="s">
        <v>86</v>
      </c>
      <c r="G32" s="25" t="s">
        <v>80</v>
      </c>
      <c r="H32" s="25" t="s">
        <v>29</v>
      </c>
      <c r="I32" s="17">
        <v>36.596</v>
      </c>
      <c r="J32" s="17" t="s">
        <v>30</v>
      </c>
      <c r="K32" s="17"/>
      <c r="L32" s="17"/>
      <c r="M32" s="17"/>
      <c r="N32" s="17"/>
      <c r="O32" s="33"/>
      <c r="P32" s="17"/>
      <c r="Q32" s="27"/>
      <c r="R32" s="17"/>
      <c r="S32" s="17"/>
      <c r="T32" s="17">
        <v>0</v>
      </c>
      <c r="U32" s="11" t="s">
        <v>30</v>
      </c>
      <c r="V32" s="25">
        <f t="shared" si="1"/>
        <v>36.596</v>
      </c>
      <c r="W32" s="11" t="s">
        <v>30</v>
      </c>
    </row>
    <row r="33" s="2" customFormat="1" ht="33" customHeight="1" spans="1:23">
      <c r="A33" s="24">
        <v>25</v>
      </c>
      <c r="B33" s="17" t="s">
        <v>106</v>
      </c>
      <c r="C33" s="28" t="s">
        <v>52</v>
      </c>
      <c r="D33" s="18" t="s">
        <v>53</v>
      </c>
      <c r="E33" s="17" t="s">
        <v>54</v>
      </c>
      <c r="F33" s="17" t="s">
        <v>55</v>
      </c>
      <c r="G33" s="17" t="s">
        <v>28</v>
      </c>
      <c r="H33" s="25" t="s">
        <v>29</v>
      </c>
      <c r="I33" s="17">
        <v>6.942</v>
      </c>
      <c r="J33" s="17" t="s">
        <v>30</v>
      </c>
      <c r="K33" s="17" t="s">
        <v>81</v>
      </c>
      <c r="L33" s="17">
        <v>79.968</v>
      </c>
      <c r="M33" s="17" t="s">
        <v>30</v>
      </c>
      <c r="N33" s="17"/>
      <c r="O33" s="33"/>
      <c r="P33" s="17"/>
      <c r="Q33" s="27"/>
      <c r="R33" s="17"/>
      <c r="S33" s="17"/>
      <c r="T33" s="17">
        <v>76.517</v>
      </c>
      <c r="U33" s="11" t="s">
        <v>30</v>
      </c>
      <c r="V33" s="25">
        <f t="shared" si="1"/>
        <v>3.491</v>
      </c>
      <c r="W33" s="11" t="s">
        <v>30</v>
      </c>
    </row>
    <row r="34" s="2" customFormat="1" ht="33" customHeight="1" spans="1:23">
      <c r="A34" s="24">
        <v>26</v>
      </c>
      <c r="B34" s="17" t="s">
        <v>109</v>
      </c>
      <c r="C34" s="17" t="s">
        <v>60</v>
      </c>
      <c r="D34" s="18" t="s">
        <v>61</v>
      </c>
      <c r="E34" s="17" t="s">
        <v>62</v>
      </c>
      <c r="F34" s="17" t="s">
        <v>110</v>
      </c>
      <c r="G34" s="17" t="s">
        <v>28</v>
      </c>
      <c r="H34" s="25" t="s">
        <v>29</v>
      </c>
      <c r="I34" s="17"/>
      <c r="J34" s="17"/>
      <c r="K34" s="17"/>
      <c r="L34" s="17"/>
      <c r="M34" s="17"/>
      <c r="N34" s="17"/>
      <c r="O34" s="33"/>
      <c r="P34" s="17"/>
      <c r="Q34" s="27"/>
      <c r="R34" s="17"/>
      <c r="S34" s="17"/>
      <c r="T34" s="17">
        <v>0.173</v>
      </c>
      <c r="U34" s="11" t="s">
        <v>30</v>
      </c>
      <c r="V34" s="25">
        <f t="shared" si="1"/>
        <v>0.173</v>
      </c>
      <c r="W34" s="11" t="s">
        <v>30</v>
      </c>
    </row>
    <row r="35" s="2" customFormat="1" ht="33" customHeight="1" spans="1:23">
      <c r="A35" s="24">
        <v>27</v>
      </c>
      <c r="B35" s="17" t="s">
        <v>111</v>
      </c>
      <c r="C35" s="17" t="s">
        <v>60</v>
      </c>
      <c r="D35" s="18" t="s">
        <v>61</v>
      </c>
      <c r="E35" s="17" t="s">
        <v>62</v>
      </c>
      <c r="F35" s="17" t="s">
        <v>112</v>
      </c>
      <c r="G35" s="17" t="s">
        <v>28</v>
      </c>
      <c r="H35" s="25" t="s">
        <v>29</v>
      </c>
      <c r="I35" s="17"/>
      <c r="J35" s="17"/>
      <c r="K35" s="17"/>
      <c r="L35" s="17"/>
      <c r="M35" s="17"/>
      <c r="N35" s="17"/>
      <c r="O35" s="33"/>
      <c r="P35" s="17"/>
      <c r="Q35" s="27"/>
      <c r="R35" s="17"/>
      <c r="S35" s="17"/>
      <c r="T35" s="17">
        <v>0.468</v>
      </c>
      <c r="U35" s="11" t="s">
        <v>30</v>
      </c>
      <c r="V35" s="25">
        <f t="shared" si="1"/>
        <v>0.468</v>
      </c>
      <c r="W35" s="11" t="s">
        <v>30</v>
      </c>
    </row>
    <row r="36" s="2" customFormat="1" ht="33" customHeight="1" spans="1:23">
      <c r="A36" s="24">
        <v>28</v>
      </c>
      <c r="B36" s="17" t="s">
        <v>113</v>
      </c>
      <c r="C36" s="17" t="s">
        <v>60</v>
      </c>
      <c r="D36" s="27" t="s">
        <v>61</v>
      </c>
      <c r="E36" s="17" t="s">
        <v>114</v>
      </c>
      <c r="F36" s="17" t="s">
        <v>115</v>
      </c>
      <c r="G36" s="17" t="s">
        <v>28</v>
      </c>
      <c r="H36" s="17" t="s">
        <v>29</v>
      </c>
      <c r="I36" s="17"/>
      <c r="J36" s="17"/>
      <c r="K36" s="17" t="s">
        <v>81</v>
      </c>
      <c r="L36" s="17">
        <v>22.599</v>
      </c>
      <c r="M36" s="17" t="s">
        <v>30</v>
      </c>
      <c r="N36" s="17"/>
      <c r="O36" s="33"/>
      <c r="P36" s="17"/>
      <c r="Q36" s="27"/>
      <c r="R36" s="17"/>
      <c r="S36" s="17"/>
      <c r="T36" s="17">
        <v>22.599</v>
      </c>
      <c r="U36" s="11" t="s">
        <v>30</v>
      </c>
      <c r="V36" s="25">
        <f t="shared" si="1"/>
        <v>0</v>
      </c>
      <c r="W36" s="11" t="s">
        <v>30</v>
      </c>
    </row>
    <row r="37" s="2" customFormat="1" ht="33" customHeight="1" spans="1:23">
      <c r="A37" s="24" t="s">
        <v>116</v>
      </c>
      <c r="B37" s="30"/>
      <c r="C37" s="30"/>
      <c r="D37" s="30"/>
      <c r="E37" s="30"/>
      <c r="F37" s="30"/>
      <c r="G37" s="30"/>
      <c r="H37" s="31"/>
      <c r="I37" s="17">
        <f>SUM(I5:I36)</f>
        <v>1374.2385</v>
      </c>
      <c r="J37" s="17" t="s">
        <v>30</v>
      </c>
      <c r="K37" s="34"/>
      <c r="L37" s="17">
        <f>SUM(L5:L36)</f>
        <v>441.541</v>
      </c>
      <c r="M37" s="17" t="s">
        <v>30</v>
      </c>
      <c r="N37" s="17"/>
      <c r="O37" s="17"/>
      <c r="P37" s="17"/>
      <c r="Q37" s="17"/>
      <c r="R37" s="17">
        <f>SUM(R5:R36)</f>
        <v>942.63</v>
      </c>
      <c r="S37" s="11" t="s">
        <v>30</v>
      </c>
      <c r="T37" s="17">
        <f>SUM(T5:T36)</f>
        <v>1020.0835</v>
      </c>
      <c r="U37" s="11" t="s">
        <v>30</v>
      </c>
      <c r="V37" s="17">
        <f>SUM(V5:V36)</f>
        <v>1010.151</v>
      </c>
      <c r="W37" s="11" t="s">
        <v>30</v>
      </c>
    </row>
  </sheetData>
  <mergeCells count="88">
    <mergeCell ref="A1:W1"/>
    <mergeCell ref="B2:J2"/>
    <mergeCell ref="K2:M2"/>
    <mergeCell ref="N2:S2"/>
    <mergeCell ref="T2:W2"/>
    <mergeCell ref="B3:C3"/>
    <mergeCell ref="A37:H37"/>
    <mergeCell ref="A2:A4"/>
    <mergeCell ref="A5:A6"/>
    <mergeCell ref="A7:A8"/>
    <mergeCell ref="A11:A12"/>
    <mergeCell ref="A14:A15"/>
    <mergeCell ref="B5:B6"/>
    <mergeCell ref="B7:B8"/>
    <mergeCell ref="B11:B12"/>
    <mergeCell ref="B14:B15"/>
    <mergeCell ref="C5:C6"/>
    <mergeCell ref="C7:C8"/>
    <mergeCell ref="C11:C12"/>
    <mergeCell ref="C14:C15"/>
    <mergeCell ref="D3:D4"/>
    <mergeCell ref="D5:D6"/>
    <mergeCell ref="D7:D8"/>
    <mergeCell ref="D11:D12"/>
    <mergeCell ref="D14:D15"/>
    <mergeCell ref="E3:E4"/>
    <mergeCell ref="E5:E6"/>
    <mergeCell ref="E7:E8"/>
    <mergeCell ref="E11:E12"/>
    <mergeCell ref="E14:E15"/>
    <mergeCell ref="F3:F4"/>
    <mergeCell ref="F5:F6"/>
    <mergeCell ref="F7:F8"/>
    <mergeCell ref="F11:F12"/>
    <mergeCell ref="F14:F15"/>
    <mergeCell ref="G3:G4"/>
    <mergeCell ref="G5:G6"/>
    <mergeCell ref="G7:G8"/>
    <mergeCell ref="G11:G12"/>
    <mergeCell ref="G14:G15"/>
    <mergeCell ref="H3:H4"/>
    <mergeCell ref="H5:H6"/>
    <mergeCell ref="H7:H8"/>
    <mergeCell ref="H11:H12"/>
    <mergeCell ref="H14:H15"/>
    <mergeCell ref="I3:I4"/>
    <mergeCell ref="I5:I6"/>
    <mergeCell ref="I7:I8"/>
    <mergeCell ref="I11:I12"/>
    <mergeCell ref="I14:I15"/>
    <mergeCell ref="J3:J4"/>
    <mergeCell ref="J5:J6"/>
    <mergeCell ref="J7:J8"/>
    <mergeCell ref="J11:J12"/>
    <mergeCell ref="J14:J15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S5:S6"/>
    <mergeCell ref="S7:S8"/>
    <mergeCell ref="S11:S12"/>
    <mergeCell ref="S14:S15"/>
    <mergeCell ref="T3:T4"/>
    <mergeCell ref="T5:T6"/>
    <mergeCell ref="T7:T8"/>
    <mergeCell ref="T11:T12"/>
    <mergeCell ref="T14:T15"/>
    <mergeCell ref="U3:U4"/>
    <mergeCell ref="U5:U6"/>
    <mergeCell ref="U7:U8"/>
    <mergeCell ref="U11:U12"/>
    <mergeCell ref="U14:U15"/>
    <mergeCell ref="V3:V4"/>
    <mergeCell ref="V5:V6"/>
    <mergeCell ref="V7:V8"/>
    <mergeCell ref="V11:V12"/>
    <mergeCell ref="V14:V15"/>
    <mergeCell ref="W3:W4"/>
    <mergeCell ref="W5:W6"/>
    <mergeCell ref="W7:W8"/>
    <mergeCell ref="W11:W12"/>
    <mergeCell ref="W14:W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23.4月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ythx</cp:lastModifiedBy>
  <dcterms:created xsi:type="dcterms:W3CDTF">2023-08-17T07:44:00Z</dcterms:created>
  <dcterms:modified xsi:type="dcterms:W3CDTF">2023-12-05T07:50:14Z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C26DC34F482448D2859ABE5C6FFB6620_11</vt:lpwstr>
  </property>
  <property fmtid="{D5CDD505-2E9C-101B-9397-08002B2CF9AE}" pid="3" name="KSOProductBuildVer">
    <vt:lpwstr>2052-12.1.0.15712</vt:lpwstr>
  </property>
</Properties>
</file>